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1160"/>
  </bookViews>
  <sheets>
    <sheet name="2022년도 예산안" sheetId="5" r:id="rId1"/>
  </sheets>
  <definedNames>
    <definedName name="_xlnm.Print_Area" localSheetId="0">'2022년도 예산안'!$A$1:$L$33</definedName>
    <definedName name="_xlnm.Print_Titles" localSheetId="0">'2022년도 예산안'!$1:$7</definedName>
  </definedNames>
  <calcPr calcId="145621"/>
</workbook>
</file>

<file path=xl/calcChain.xml><?xml version="1.0" encoding="utf-8"?>
<calcChain xmlns="http://schemas.openxmlformats.org/spreadsheetml/2006/main">
  <c r="K9" i="5" l="1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8" i="5"/>
  <c r="I33" i="5" l="1"/>
  <c r="K33" i="5"/>
  <c r="D7" i="5" l="1"/>
  <c r="I7" i="5"/>
  <c r="J7" i="5"/>
  <c r="H7" i="5"/>
  <c r="G7" i="5"/>
  <c r="L7" i="5" l="1"/>
  <c r="K7" i="5"/>
</calcChain>
</file>

<file path=xl/sharedStrings.xml><?xml version="1.0" encoding="utf-8"?>
<sst xmlns="http://schemas.openxmlformats.org/spreadsheetml/2006/main" count="121" uniqueCount="84">
  <si>
    <t>연번</t>
    <phoneticPr fontId="2" type="noConversion"/>
  </si>
  <si>
    <t>국별</t>
    <phoneticPr fontId="2" type="noConversion"/>
  </si>
  <si>
    <t>과명</t>
    <phoneticPr fontId="2" type="noConversion"/>
  </si>
  <si>
    <t>기획재정국</t>
    <phoneticPr fontId="2" type="noConversion"/>
  </si>
  <si>
    <t>행정지원국</t>
    <phoneticPr fontId="2" type="noConversion"/>
  </si>
  <si>
    <t>합  계</t>
    <phoneticPr fontId="2" type="noConversion"/>
  </si>
  <si>
    <t>세부사업</t>
    <phoneticPr fontId="2" type="noConversion"/>
  </si>
  <si>
    <t>편성목</t>
    <phoneticPr fontId="2" type="noConversion"/>
  </si>
  <si>
    <t>연번</t>
    <phoneticPr fontId="2" type="noConversion"/>
  </si>
  <si>
    <t>부    서    명</t>
    <phoneticPr fontId="2" type="noConversion"/>
  </si>
  <si>
    <t>건수</t>
    <phoneticPr fontId="2" type="noConversion"/>
  </si>
  <si>
    <t>세부사업</t>
    <phoneticPr fontId="2" type="noConversion"/>
  </si>
  <si>
    <t>편성목</t>
    <phoneticPr fontId="2" type="noConversion"/>
  </si>
  <si>
    <t>요구예산액</t>
    <phoneticPr fontId="2" type="noConversion"/>
  </si>
  <si>
    <t xml:space="preserve">  조     정     내     역</t>
    <phoneticPr fontId="2" type="noConversion"/>
  </si>
  <si>
    <t>증감내용</t>
    <phoneticPr fontId="2" type="noConversion"/>
  </si>
  <si>
    <t>감액</t>
    <phoneticPr fontId="2" type="noConversion"/>
  </si>
  <si>
    <t>증액</t>
    <phoneticPr fontId="2" type="noConversion"/>
  </si>
  <si>
    <t>신설</t>
    <phoneticPr fontId="2" type="noConversion"/>
  </si>
  <si>
    <t>조정액</t>
    <phoneticPr fontId="2" type="noConversion"/>
  </si>
  <si>
    <t>부서</t>
    <phoneticPr fontId="2" type="noConversion"/>
  </si>
  <si>
    <t>정책사업</t>
    <phoneticPr fontId="2" type="noConversion"/>
  </si>
  <si>
    <t>단위사업</t>
    <phoneticPr fontId="2" type="noConversion"/>
  </si>
  <si>
    <t>예산액</t>
    <phoneticPr fontId="2" type="noConversion"/>
  </si>
  <si>
    <t>이월액</t>
    <phoneticPr fontId="2" type="noConversion"/>
  </si>
  <si>
    <t>사유</t>
    <phoneticPr fontId="2" type="noConversion"/>
  </si>
  <si>
    <t>(단위 : 천원)</t>
  </si>
  <si>
    <t>(단위 : 천원)</t>
    <phoneticPr fontId="2" type="noConversion"/>
  </si>
  <si>
    <t>&lt;명시이월 사업조서&gt;</t>
    <phoneticPr fontId="2" type="noConversion"/>
  </si>
  <si>
    <t>행정지원국</t>
    <phoneticPr fontId="2" type="noConversion"/>
  </si>
  <si>
    <t>자치안전과</t>
    <phoneticPr fontId="2" type="noConversion"/>
  </si>
  <si>
    <t>시설비및부대비
(시설비)</t>
    <phoneticPr fontId="2" type="noConversion"/>
  </si>
  <si>
    <r>
      <t>2022년도 예산 계수 조정내역서 (일반회계) -</t>
    </r>
    <r>
      <rPr>
        <b/>
        <u val="double"/>
        <sz val="20"/>
        <color indexed="12"/>
        <rFont val="돋움"/>
        <family val="3"/>
        <charset val="129"/>
      </rPr>
      <t xml:space="preserve"> 행정재경위원회</t>
    </r>
    <phoneticPr fontId="6" type="noConversion"/>
  </si>
  <si>
    <t>일자리경제과</t>
    <phoneticPr fontId="2" type="noConversion"/>
  </si>
  <si>
    <t>사회적경제지원</t>
    <phoneticPr fontId="2" type="noConversion"/>
  </si>
  <si>
    <t>마을공동체활성화기반조성</t>
    <phoneticPr fontId="2" type="noConversion"/>
  </si>
  <si>
    <t>미디어홍보
담당관</t>
    <phoneticPr fontId="2" type="noConversion"/>
  </si>
  <si>
    <t>문화체육과</t>
    <phoneticPr fontId="2" type="noConversion"/>
  </si>
  <si>
    <t>생활체육활동지원</t>
    <phoneticPr fontId="2" type="noConversion"/>
  </si>
  <si>
    <t>민간이전
(민간위탁금)</t>
    <phoneticPr fontId="2" type="noConversion"/>
  </si>
  <si>
    <t>평생학습과</t>
    <phoneticPr fontId="2" type="noConversion"/>
  </si>
  <si>
    <t>구립공공도서관직영운영</t>
    <phoneticPr fontId="2" type="noConversion"/>
  </si>
  <si>
    <t>민간이전
(민간경상사업보조)</t>
    <phoneticPr fontId="2" type="noConversion"/>
  </si>
  <si>
    <t>구립작은도서관운영</t>
    <phoneticPr fontId="2" type="noConversion"/>
  </si>
  <si>
    <t>동청사환경개선</t>
    <phoneticPr fontId="2" type="noConversion"/>
  </si>
  <si>
    <t>자산취득비
(자산및물품취득비)</t>
    <phoneticPr fontId="2" type="noConversion"/>
  </si>
  <si>
    <t>노원사회적경제지원센터 제4관 공사 관련 건축설계 기간 연장에 따른 공사비용 이월</t>
    <phoneticPr fontId="2" type="noConversion"/>
  </si>
  <si>
    <t>시설비및부대비
(시설비)</t>
    <phoneticPr fontId="2" type="noConversion"/>
  </si>
  <si>
    <t>노원구 사회적경제지원센터 
제4관 건립</t>
    <phoneticPr fontId="2" type="noConversion"/>
  </si>
  <si>
    <t>월계평생교육원건립</t>
    <phoneticPr fontId="2" type="noConversion"/>
  </si>
  <si>
    <t>평생교육원운영</t>
    <phoneticPr fontId="2" type="noConversion"/>
  </si>
  <si>
    <t>구민정보화교육</t>
    <phoneticPr fontId="2" type="noConversion"/>
  </si>
  <si>
    <t>일반보전금
(기타보상금)</t>
    <phoneticPr fontId="2" type="noConversion"/>
  </si>
  <si>
    <t>마을배움터및창의인성체험학습센터</t>
    <phoneticPr fontId="2" type="noConversion"/>
  </si>
  <si>
    <t>민간이전
(민간위탁금)</t>
    <phoneticPr fontId="2" type="noConversion"/>
  </si>
  <si>
    <t>정보통신망효율적사업</t>
    <phoneticPr fontId="2" type="noConversion"/>
  </si>
  <si>
    <t>스마트도시통합운영센터의효율적사업</t>
    <phoneticPr fontId="2" type="noConversion"/>
  </si>
  <si>
    <t>p49 주희준</t>
    <phoneticPr fontId="2" type="noConversion"/>
  </si>
  <si>
    <t>p42 주희준</t>
    <phoneticPr fontId="2" type="noConversion"/>
  </si>
  <si>
    <t>일반운영비
(행사운영비)</t>
    <phoneticPr fontId="2" type="noConversion"/>
  </si>
  <si>
    <t>민주시민교육 운영</t>
    <phoneticPr fontId="2" type="noConversion"/>
  </si>
  <si>
    <t>p.231 주희준</t>
    <phoneticPr fontId="2" type="noConversion"/>
  </si>
  <si>
    <t xml:space="preserve">p.227 부서 </t>
    <phoneticPr fontId="2" type="noConversion"/>
  </si>
  <si>
    <t xml:space="preserve">p.239 부서  </t>
    <phoneticPr fontId="2" type="noConversion"/>
  </si>
  <si>
    <t xml:space="preserve">p.244 부서 </t>
    <phoneticPr fontId="2" type="noConversion"/>
  </si>
  <si>
    <t>p.183 차미중</t>
    <phoneticPr fontId="2" type="noConversion"/>
  </si>
  <si>
    <t>p92 변석주, 안복동</t>
    <phoneticPr fontId="2" type="noConversion"/>
  </si>
  <si>
    <t>출연금</t>
    <phoneticPr fontId="2" type="noConversion"/>
  </si>
  <si>
    <t>노원문화재단 운영</t>
    <phoneticPr fontId="2" type="noConversion"/>
  </si>
  <si>
    <t>일자경제과</t>
    <phoneticPr fontId="2" type="noConversion"/>
  </si>
  <si>
    <t>일반운영비
(사무관리비)</t>
    <phoneticPr fontId="2" type="noConversion"/>
  </si>
  <si>
    <t>동네배움터 운영 지원</t>
    <phoneticPr fontId="2" type="noConversion"/>
  </si>
  <si>
    <t>민간이전
(민간경상사업보조)</t>
    <phoneticPr fontId="2" type="noConversion"/>
  </si>
  <si>
    <t>노원안심일자리</t>
    <phoneticPr fontId="2" type="noConversion"/>
  </si>
  <si>
    <t>p.329 부서</t>
    <phoneticPr fontId="2" type="noConversion"/>
  </si>
  <si>
    <t xml:space="preserve">p.237 부서 </t>
    <phoneticPr fontId="2" type="noConversion"/>
  </si>
  <si>
    <t>p.249 부서</t>
    <phoneticPr fontId="2" type="noConversion"/>
  </si>
  <si>
    <t>p.251 부서</t>
    <phoneticPr fontId="2" type="noConversion"/>
  </si>
  <si>
    <t>p.235 부서</t>
    <phoneticPr fontId="2" type="noConversion"/>
  </si>
  <si>
    <r>
      <t xml:space="preserve"> ◆ 조정내역 - </t>
    </r>
    <r>
      <rPr>
        <b/>
        <sz val="12"/>
        <color indexed="10"/>
        <rFont val="돋움"/>
        <family val="3"/>
        <charset val="129"/>
      </rPr>
      <t>감액</t>
    </r>
    <r>
      <rPr>
        <b/>
        <sz val="12"/>
        <rFont val="돋움"/>
        <family val="3"/>
        <charset val="129"/>
      </rPr>
      <t xml:space="preserve"> : 6건  232,071천원  /  </t>
    </r>
    <r>
      <rPr>
        <b/>
        <sz val="12"/>
        <color indexed="12"/>
        <rFont val="돋움"/>
        <family val="3"/>
        <charset val="129"/>
      </rPr>
      <t>증액</t>
    </r>
    <r>
      <rPr>
        <b/>
        <sz val="12"/>
        <rFont val="돋움"/>
        <family val="3"/>
        <charset val="129"/>
      </rPr>
      <t xml:space="preserve"> : 10건   851,060천원  /  </t>
    </r>
    <r>
      <rPr>
        <b/>
        <sz val="12"/>
        <color indexed="17"/>
        <rFont val="돋움"/>
        <family val="3"/>
        <charset val="129"/>
      </rPr>
      <t>신설</t>
    </r>
    <r>
      <rPr>
        <b/>
        <sz val="12"/>
        <rFont val="돋움"/>
        <family val="3"/>
        <charset val="129"/>
      </rPr>
      <t xml:space="preserve"> :  1건    150,011천원  / 명시이월 수정 : 1건  1,172,684천원       </t>
    </r>
    <phoneticPr fontId="6" type="noConversion"/>
  </si>
  <si>
    <t xml:space="preserve">p160 </t>
    <phoneticPr fontId="2" type="noConversion"/>
  </si>
  <si>
    <t>인건비
(기간제근로자등보수)</t>
    <phoneticPr fontId="2" type="noConversion"/>
  </si>
  <si>
    <t>일반운영비
(공공운영비)</t>
    <phoneticPr fontId="2" type="noConversion"/>
  </si>
  <si>
    <t xml:space="preserve"> ◆ 조정 - 17건,  명시이월 -  1건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</si>
</sst>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 ;[Red]\-#,##0\ "/>
  </numFmts>
  <fonts count="22" x14ac:knownFonts="1">
    <font>
      <sz val="1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9"/>
      <name val="굴림체"/>
      <family val="3"/>
    </font>
    <font>
      <b/>
      <sz val="9"/>
      <name val="굴림체"/>
      <family val="3"/>
    </font>
    <font>
      <b/>
      <sz val="12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</font>
    <font>
      <b/>
      <sz val="12"/>
      <name val="굴림체"/>
      <family val="3"/>
    </font>
    <font>
      <b/>
      <sz val="12"/>
      <color indexed="10"/>
      <name val="돋움"/>
      <family val="3"/>
      <charset val="129"/>
    </font>
    <font>
      <b/>
      <sz val="12"/>
      <color indexed="12"/>
      <name val="돋움"/>
      <family val="3"/>
      <charset val="129"/>
    </font>
    <font>
      <b/>
      <sz val="12"/>
      <color indexed="17"/>
      <name val="돋움"/>
      <family val="3"/>
      <charset val="129"/>
    </font>
    <font>
      <b/>
      <u val="double"/>
      <sz val="20"/>
      <name val="돋움"/>
      <family val="3"/>
      <charset val="129"/>
    </font>
    <font>
      <sz val="20"/>
      <name val="돋움"/>
      <family val="3"/>
      <charset val="129"/>
    </font>
    <font>
      <b/>
      <sz val="11"/>
      <name val="굴림체"/>
      <family val="3"/>
    </font>
    <font>
      <b/>
      <u val="double"/>
      <sz val="20"/>
      <color indexed="12"/>
      <name val="돋움"/>
      <family val="3"/>
      <charset val="129"/>
    </font>
    <font>
      <b/>
      <sz val="11"/>
      <name val="굴림체"/>
      <family val="3"/>
    </font>
    <font>
      <b/>
      <sz val="11"/>
      <name val="굴림체"/>
      <family val="3"/>
    </font>
    <font>
      <b/>
      <sz val="16"/>
      <name val="굴림체"/>
      <family val="3"/>
    </font>
    <font>
      <b/>
      <sz val="11"/>
      <name val="굴림체"/>
      <family val="3"/>
    </font>
    <font>
      <b/>
      <sz val="11"/>
      <name val="돋움"/>
      <family val="3"/>
    </font>
    <font>
      <b/>
      <sz val="1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2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17" fillId="3" borderId="5" xfId="0" applyFont="1" applyFill="1" applyBorder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1" fontId="19" fillId="4" borderId="8" xfId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77" fontId="14" fillId="4" borderId="4" xfId="1" applyNumberFormat="1" applyFont="1" applyFill="1" applyBorder="1" applyAlignment="1">
      <alignment horizontal="center" vertical="center"/>
    </xf>
    <xf numFmtId="41" fontId="14" fillId="4" borderId="4" xfId="1" applyFont="1" applyFill="1" applyBorder="1" applyAlignment="1">
      <alignment horizontal="center" vertical="center"/>
    </xf>
    <xf numFmtId="176" fontId="14" fillId="4" borderId="4" xfId="1" applyNumberFormat="1" applyFont="1" applyFill="1" applyBorder="1">
      <alignment vertical="center"/>
    </xf>
    <xf numFmtId="177" fontId="14" fillId="4" borderId="3" xfId="0" applyNumberFormat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7" fontId="14" fillId="0" borderId="4" xfId="1" applyNumberFormat="1" applyFont="1" applyFill="1" applyBorder="1" applyAlignment="1">
      <alignment horizontal="center" vertical="center" shrinkToFit="1"/>
    </xf>
    <xf numFmtId="41" fontId="14" fillId="0" borderId="4" xfId="1" applyFont="1" applyFill="1" applyBorder="1" applyAlignment="1">
      <alignment horizontal="center" vertical="center" wrapText="1" shrinkToFit="1"/>
    </xf>
    <xf numFmtId="41" fontId="14" fillId="0" borderId="4" xfId="1" applyFont="1" applyFill="1" applyBorder="1" applyAlignment="1">
      <alignment vertical="center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7" fillId="3" borderId="6" xfId="0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176" fontId="14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77" fontId="14" fillId="0" borderId="0" xfId="1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 shrinkToFit="1"/>
    </xf>
    <xf numFmtId="41" fontId="14" fillId="0" borderId="0" xfId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center" vertical="center" wrapText="1" shrinkToFit="1"/>
    </xf>
    <xf numFmtId="0" fontId="14" fillId="5" borderId="4" xfId="0" applyFont="1" applyFill="1" applyBorder="1" applyAlignment="1">
      <alignment horizontal="center" vertical="center" shrinkToFit="1"/>
    </xf>
    <xf numFmtId="41" fontId="14" fillId="5" borderId="4" xfId="1" applyFont="1" applyFill="1" applyBorder="1" applyAlignment="1" applyProtection="1">
      <alignment horizontal="center" vertical="center" shrinkToFit="1"/>
    </xf>
    <xf numFmtId="41" fontId="14" fillId="5" borderId="4" xfId="1" applyFont="1" applyFill="1" applyBorder="1" applyAlignment="1">
      <alignment vertical="center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6" fillId="3" borderId="13" xfId="0" applyNumberFormat="1" applyFont="1" applyFill="1" applyBorder="1" applyAlignment="1">
      <alignment horizontal="center" vertical="center"/>
    </xf>
    <xf numFmtId="0" fontId="16" fillId="3" borderId="14" xfId="0" applyNumberFormat="1" applyFont="1" applyFill="1" applyBorder="1" applyAlignment="1">
      <alignment horizontal="center" vertical="center"/>
    </xf>
    <xf numFmtId="0" fontId="16" fillId="3" borderId="15" xfId="0" applyNumberFormat="1" applyFont="1" applyFill="1" applyBorder="1" applyAlignment="1">
      <alignment horizontal="center" vertical="center"/>
    </xf>
    <xf numFmtId="0" fontId="16" fillId="3" borderId="16" xfId="0" applyNumberFormat="1" applyFont="1" applyFill="1" applyBorder="1" applyAlignment="1">
      <alignment horizontal="center" vertical="center"/>
    </xf>
    <xf numFmtId="0" fontId="16" fillId="3" borderId="17" xfId="0" applyNumberFormat="1" applyFont="1" applyFill="1" applyBorder="1" applyAlignment="1">
      <alignment horizontal="center" vertical="center"/>
    </xf>
    <xf numFmtId="0" fontId="16" fillId="3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49" fontId="16" fillId="3" borderId="19" xfId="0" applyNumberFormat="1" applyFont="1" applyFill="1" applyBorder="1" applyAlignment="1">
      <alignment horizontal="center" vertical="center"/>
    </xf>
    <xf numFmtId="49" fontId="16" fillId="3" borderId="2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zoomScale="85" zoomScaleNormal="85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15" sqref="F15"/>
    </sheetView>
  </sheetViews>
  <sheetFormatPr defaultColWidth="8.6640625" defaultRowHeight="29.25" customHeight="1" x14ac:dyDescent="0.15"/>
  <cols>
    <col min="1" max="1" width="4.6640625" style="1" customWidth="1"/>
    <col min="2" max="2" width="11.88671875" style="2" customWidth="1"/>
    <col min="3" max="3" width="12" style="2" customWidth="1"/>
    <col min="4" max="4" width="5" style="2" customWidth="1"/>
    <col min="5" max="5" width="24.33203125" style="2" customWidth="1"/>
    <col min="6" max="6" width="25.21875" style="2" customWidth="1"/>
    <col min="7" max="7" width="13.33203125" style="1" bestFit="1" customWidth="1"/>
    <col min="8" max="8" width="9.44140625" style="1" customWidth="1"/>
    <col min="9" max="9" width="11" style="1" bestFit="1" customWidth="1"/>
    <col min="10" max="10" width="9.33203125" style="1" customWidth="1"/>
    <col min="11" max="11" width="12.109375" style="1" customWidth="1"/>
    <col min="12" max="12" width="24.5546875" style="3" customWidth="1"/>
    <col min="13" max="13" width="11" style="1" bestFit="1" customWidth="1"/>
    <col min="14" max="16384" width="8.6640625" style="1"/>
  </cols>
  <sheetData>
    <row r="1" spans="1:17" customFormat="1" ht="37.5" customHeight="1" x14ac:dyDescent="0.15">
      <c r="A1" s="54" t="s">
        <v>32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6"/>
      <c r="M1" s="4"/>
      <c r="N1" s="4"/>
      <c r="O1" s="4"/>
      <c r="P1" s="4"/>
      <c r="Q1" s="4"/>
    </row>
    <row r="2" spans="1:17" customFormat="1" ht="29.25" customHeight="1" x14ac:dyDescent="0.15">
      <c r="A2" s="71" t="s">
        <v>83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5"/>
      <c r="M2" s="4"/>
      <c r="N2" s="4"/>
      <c r="O2" s="4"/>
      <c r="P2" s="4"/>
      <c r="Q2" s="4"/>
    </row>
    <row r="3" spans="1:17" customFormat="1" ht="21.75" customHeight="1" x14ac:dyDescent="0.15">
      <c r="A3" s="72" t="s">
        <v>79</v>
      </c>
      <c r="B3" s="72"/>
      <c r="C3" s="72"/>
      <c r="D3" s="71"/>
      <c r="E3" s="71"/>
      <c r="F3" s="71"/>
      <c r="G3" s="71"/>
      <c r="H3" s="71"/>
      <c r="I3" s="71"/>
      <c r="J3" s="71"/>
      <c r="K3" s="71"/>
      <c r="L3" s="73"/>
      <c r="M3" s="4"/>
      <c r="N3" s="4"/>
      <c r="O3" s="4"/>
      <c r="P3" s="4"/>
      <c r="Q3" s="4"/>
    </row>
    <row r="4" spans="1:17" ht="29.25" customHeight="1" thickBot="1" x14ac:dyDescent="0.2">
      <c r="B4" s="65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7" s="11" customFormat="1" ht="29.25" customHeight="1" x14ac:dyDescent="0.15">
      <c r="A5" s="59" t="s">
        <v>9</v>
      </c>
      <c r="B5" s="60"/>
      <c r="C5" s="61"/>
      <c r="D5" s="66" t="s">
        <v>10</v>
      </c>
      <c r="E5" s="67" t="s">
        <v>11</v>
      </c>
      <c r="F5" s="67" t="s">
        <v>12</v>
      </c>
      <c r="G5" s="67" t="s">
        <v>13</v>
      </c>
      <c r="H5" s="66" t="s">
        <v>14</v>
      </c>
      <c r="I5" s="66"/>
      <c r="J5" s="66"/>
      <c r="K5" s="66"/>
      <c r="L5" s="69" t="s">
        <v>15</v>
      </c>
    </row>
    <row r="6" spans="1:17" s="11" customFormat="1" ht="29.25" customHeight="1" x14ac:dyDescent="0.15">
      <c r="A6" s="62"/>
      <c r="B6" s="63"/>
      <c r="C6" s="64"/>
      <c r="D6" s="74"/>
      <c r="E6" s="68"/>
      <c r="F6" s="68"/>
      <c r="G6" s="68"/>
      <c r="H6" s="33" t="s">
        <v>16</v>
      </c>
      <c r="I6" s="32" t="s">
        <v>17</v>
      </c>
      <c r="J6" s="32" t="s">
        <v>18</v>
      </c>
      <c r="K6" s="32" t="s">
        <v>19</v>
      </c>
      <c r="L6" s="70"/>
    </row>
    <row r="7" spans="1:17" s="11" customFormat="1" ht="29.25" customHeight="1" x14ac:dyDescent="0.15">
      <c r="A7" s="17" t="s">
        <v>0</v>
      </c>
      <c r="B7" s="18" t="s">
        <v>1</v>
      </c>
      <c r="C7" s="18" t="s">
        <v>2</v>
      </c>
      <c r="D7" s="19">
        <f>SUM(D8:D24)</f>
        <v>17</v>
      </c>
      <c r="E7" s="20"/>
      <c r="F7" s="20"/>
      <c r="G7" s="21">
        <f>SUM(G8:G24)</f>
        <v>12381593</v>
      </c>
      <c r="H7" s="21">
        <f>SUM(H8:H24)</f>
        <v>232071</v>
      </c>
      <c r="I7" s="21">
        <f>SUM(I8:I24)</f>
        <v>851060</v>
      </c>
      <c r="J7" s="21">
        <f>SUM(J8:J24)</f>
        <v>150011</v>
      </c>
      <c r="K7" s="21">
        <f>SUM(K8:K24)</f>
        <v>13150593</v>
      </c>
      <c r="L7" s="22">
        <f>I7+J7-H7</f>
        <v>769000</v>
      </c>
      <c r="M7" s="12"/>
    </row>
    <row r="8" spans="1:17" s="11" customFormat="1" ht="26.25" customHeight="1" x14ac:dyDescent="0.15">
      <c r="A8" s="23">
        <v>1</v>
      </c>
      <c r="B8" s="46" t="s">
        <v>36</v>
      </c>
      <c r="C8" s="46" t="s">
        <v>36</v>
      </c>
      <c r="D8" s="25">
        <v>1</v>
      </c>
      <c r="E8" s="50" t="s">
        <v>55</v>
      </c>
      <c r="F8" s="26" t="s">
        <v>82</v>
      </c>
      <c r="G8" s="27">
        <v>1064400</v>
      </c>
      <c r="H8" s="53">
        <v>25000</v>
      </c>
      <c r="I8" s="53"/>
      <c r="J8" s="53"/>
      <c r="K8" s="27">
        <f t="shared" ref="K8:K24" si="0">G8-H8+I8+J8</f>
        <v>1039400</v>
      </c>
      <c r="L8" s="48" t="s">
        <v>58</v>
      </c>
      <c r="M8" s="12"/>
    </row>
    <row r="9" spans="1:17" s="11" customFormat="1" ht="26.25" customHeight="1" x14ac:dyDescent="0.15">
      <c r="A9" s="23">
        <v>2</v>
      </c>
      <c r="B9" s="46" t="s">
        <v>36</v>
      </c>
      <c r="C9" s="46" t="s">
        <v>36</v>
      </c>
      <c r="D9" s="25">
        <v>1</v>
      </c>
      <c r="E9" s="50" t="s">
        <v>56</v>
      </c>
      <c r="F9" s="26" t="s">
        <v>82</v>
      </c>
      <c r="G9" s="27">
        <v>927176</v>
      </c>
      <c r="H9" s="53">
        <v>25000</v>
      </c>
      <c r="I9" s="53"/>
      <c r="J9" s="53"/>
      <c r="K9" s="27">
        <f t="shared" si="0"/>
        <v>902176</v>
      </c>
      <c r="L9" s="48" t="s">
        <v>57</v>
      </c>
      <c r="M9" s="12"/>
    </row>
    <row r="10" spans="1:17" s="11" customFormat="1" ht="26.25" customHeight="1" x14ac:dyDescent="0.15">
      <c r="A10" s="23">
        <v>3</v>
      </c>
      <c r="B10" s="24" t="s">
        <v>4</v>
      </c>
      <c r="C10" s="47" t="s">
        <v>30</v>
      </c>
      <c r="D10" s="25">
        <v>1</v>
      </c>
      <c r="E10" s="52" t="s">
        <v>44</v>
      </c>
      <c r="F10" s="26" t="s">
        <v>45</v>
      </c>
      <c r="G10" s="27">
        <v>48699</v>
      </c>
      <c r="H10" s="53"/>
      <c r="I10" s="53">
        <v>34000</v>
      </c>
      <c r="J10" s="53"/>
      <c r="K10" s="27">
        <f t="shared" si="0"/>
        <v>82699</v>
      </c>
      <c r="L10" s="49" t="s">
        <v>66</v>
      </c>
      <c r="M10" s="12"/>
    </row>
    <row r="11" spans="1:17" s="11" customFormat="1" ht="26.25" customHeight="1" x14ac:dyDescent="0.15">
      <c r="A11" s="23">
        <v>4</v>
      </c>
      <c r="B11" s="24" t="s">
        <v>4</v>
      </c>
      <c r="C11" s="47" t="s">
        <v>37</v>
      </c>
      <c r="D11" s="25">
        <v>1</v>
      </c>
      <c r="E11" s="52" t="s">
        <v>68</v>
      </c>
      <c r="F11" s="26" t="s">
        <v>67</v>
      </c>
      <c r="G11" s="27">
        <v>5094000</v>
      </c>
      <c r="H11" s="53"/>
      <c r="I11" s="53">
        <v>10000</v>
      </c>
      <c r="J11" s="53"/>
      <c r="K11" s="27">
        <f t="shared" si="0"/>
        <v>5104000</v>
      </c>
      <c r="L11" s="49" t="s">
        <v>80</v>
      </c>
      <c r="M11" s="12"/>
    </row>
    <row r="12" spans="1:17" s="11" customFormat="1" ht="26.25" customHeight="1" x14ac:dyDescent="0.15">
      <c r="A12" s="23">
        <v>5</v>
      </c>
      <c r="B12" s="24" t="s">
        <v>4</v>
      </c>
      <c r="C12" s="47" t="s">
        <v>37</v>
      </c>
      <c r="D12" s="25">
        <v>1</v>
      </c>
      <c r="E12" s="51" t="s">
        <v>38</v>
      </c>
      <c r="F12" s="26" t="s">
        <v>39</v>
      </c>
      <c r="G12" s="27">
        <v>721787</v>
      </c>
      <c r="H12" s="53"/>
      <c r="I12" s="53">
        <v>10000</v>
      </c>
      <c r="J12" s="53"/>
      <c r="K12" s="27">
        <f t="shared" si="0"/>
        <v>731787</v>
      </c>
      <c r="L12" s="49" t="s">
        <v>65</v>
      </c>
      <c r="M12" s="45"/>
    </row>
    <row r="13" spans="1:17" s="11" customFormat="1" ht="26.25" customHeight="1" x14ac:dyDescent="0.15">
      <c r="A13" s="23">
        <v>6</v>
      </c>
      <c r="B13" s="24" t="s">
        <v>4</v>
      </c>
      <c r="C13" s="47" t="s">
        <v>40</v>
      </c>
      <c r="D13" s="25">
        <v>1</v>
      </c>
      <c r="E13" s="51" t="s">
        <v>60</v>
      </c>
      <c r="F13" s="26" t="s">
        <v>59</v>
      </c>
      <c r="G13" s="27">
        <v>10000</v>
      </c>
      <c r="H13" s="53"/>
      <c r="I13" s="53">
        <v>15000</v>
      </c>
      <c r="J13" s="53"/>
      <c r="K13" s="27">
        <f t="shared" si="0"/>
        <v>25000</v>
      </c>
      <c r="L13" s="49" t="s">
        <v>61</v>
      </c>
      <c r="M13" s="45"/>
    </row>
    <row r="14" spans="1:17" s="11" customFormat="1" ht="26.25" customHeight="1" x14ac:dyDescent="0.15">
      <c r="A14" s="23">
        <v>7</v>
      </c>
      <c r="B14" s="24" t="s">
        <v>4</v>
      </c>
      <c r="C14" s="47" t="s">
        <v>40</v>
      </c>
      <c r="D14" s="25">
        <v>1</v>
      </c>
      <c r="E14" s="51" t="s">
        <v>49</v>
      </c>
      <c r="F14" s="28" t="s">
        <v>31</v>
      </c>
      <c r="G14" s="27">
        <v>47000</v>
      </c>
      <c r="H14" s="53">
        <v>47000</v>
      </c>
      <c r="I14" s="53"/>
      <c r="J14" s="53"/>
      <c r="K14" s="27">
        <f t="shared" si="0"/>
        <v>0</v>
      </c>
      <c r="L14" s="49" t="s">
        <v>62</v>
      </c>
      <c r="M14" s="45"/>
    </row>
    <row r="15" spans="1:17" s="11" customFormat="1" ht="26.25" customHeight="1" x14ac:dyDescent="0.15">
      <c r="A15" s="23">
        <v>8</v>
      </c>
      <c r="B15" s="24" t="s">
        <v>4</v>
      </c>
      <c r="C15" s="47" t="s">
        <v>40</v>
      </c>
      <c r="D15" s="25">
        <v>1</v>
      </c>
      <c r="E15" s="51" t="s">
        <v>50</v>
      </c>
      <c r="F15" s="26" t="s">
        <v>52</v>
      </c>
      <c r="G15" s="27">
        <v>524160</v>
      </c>
      <c r="H15" s="53">
        <v>94811</v>
      </c>
      <c r="I15" s="53"/>
      <c r="J15" s="53"/>
      <c r="K15" s="27">
        <f t="shared" si="0"/>
        <v>429349</v>
      </c>
      <c r="L15" s="49" t="s">
        <v>63</v>
      </c>
      <c r="M15" s="45"/>
    </row>
    <row r="16" spans="1:17" s="11" customFormat="1" ht="26.25" customHeight="1" x14ac:dyDescent="0.15">
      <c r="A16" s="23">
        <v>9</v>
      </c>
      <c r="B16" s="24" t="s">
        <v>4</v>
      </c>
      <c r="C16" s="47" t="s">
        <v>40</v>
      </c>
      <c r="D16" s="25">
        <v>1</v>
      </c>
      <c r="E16" s="51" t="s">
        <v>51</v>
      </c>
      <c r="F16" s="26" t="s">
        <v>52</v>
      </c>
      <c r="G16" s="27">
        <v>142560</v>
      </c>
      <c r="H16" s="53">
        <v>10000</v>
      </c>
      <c r="I16" s="53"/>
      <c r="J16" s="53"/>
      <c r="K16" s="27">
        <f t="shared" si="0"/>
        <v>132560</v>
      </c>
      <c r="L16" s="49" t="s">
        <v>64</v>
      </c>
      <c r="M16" s="45"/>
    </row>
    <row r="17" spans="1:13" s="11" customFormat="1" ht="26.25" customHeight="1" x14ac:dyDescent="0.15">
      <c r="A17" s="23">
        <v>10</v>
      </c>
      <c r="B17" s="24" t="s">
        <v>4</v>
      </c>
      <c r="C17" s="47" t="s">
        <v>40</v>
      </c>
      <c r="D17" s="25">
        <v>1</v>
      </c>
      <c r="E17" s="51" t="s">
        <v>53</v>
      </c>
      <c r="F17" s="26" t="s">
        <v>52</v>
      </c>
      <c r="G17" s="27">
        <v>275460</v>
      </c>
      <c r="H17" s="53">
        <v>30260</v>
      </c>
      <c r="I17" s="53"/>
      <c r="J17" s="53"/>
      <c r="K17" s="27">
        <f t="shared" si="0"/>
        <v>245200</v>
      </c>
      <c r="L17" s="49" t="s">
        <v>75</v>
      </c>
      <c r="M17" s="45"/>
    </row>
    <row r="18" spans="1:13" s="11" customFormat="1" ht="26.25" customHeight="1" x14ac:dyDescent="0.15">
      <c r="A18" s="23">
        <v>11</v>
      </c>
      <c r="B18" s="24" t="s">
        <v>4</v>
      </c>
      <c r="C18" s="47" t="s">
        <v>40</v>
      </c>
      <c r="D18" s="25">
        <v>1</v>
      </c>
      <c r="E18" s="51" t="s">
        <v>41</v>
      </c>
      <c r="F18" s="26" t="s">
        <v>42</v>
      </c>
      <c r="G18" s="27">
        <v>14400</v>
      </c>
      <c r="H18" s="53"/>
      <c r="I18" s="53">
        <v>4800</v>
      </c>
      <c r="J18" s="53"/>
      <c r="K18" s="27">
        <f t="shared" si="0"/>
        <v>19200</v>
      </c>
      <c r="L18" s="49" t="s">
        <v>76</v>
      </c>
      <c r="M18" s="12"/>
    </row>
    <row r="19" spans="1:13" s="11" customFormat="1" ht="26.25" customHeight="1" x14ac:dyDescent="0.15">
      <c r="A19" s="23">
        <v>12</v>
      </c>
      <c r="B19" s="24" t="s">
        <v>4</v>
      </c>
      <c r="C19" s="47" t="s">
        <v>40</v>
      </c>
      <c r="D19" s="25">
        <v>1</v>
      </c>
      <c r="E19" s="51" t="s">
        <v>43</v>
      </c>
      <c r="F19" s="26" t="s">
        <v>54</v>
      </c>
      <c r="G19" s="27">
        <v>0</v>
      </c>
      <c r="H19" s="53"/>
      <c r="I19" s="53"/>
      <c r="J19" s="53">
        <v>150011</v>
      </c>
      <c r="K19" s="27">
        <f t="shared" si="0"/>
        <v>150011</v>
      </c>
      <c r="L19" s="49" t="s">
        <v>77</v>
      </c>
      <c r="M19" s="12"/>
    </row>
    <row r="20" spans="1:13" s="11" customFormat="1" ht="26.25" customHeight="1" x14ac:dyDescent="0.15">
      <c r="A20" s="23">
        <v>13</v>
      </c>
      <c r="B20" s="24" t="s">
        <v>29</v>
      </c>
      <c r="C20" s="47" t="s">
        <v>40</v>
      </c>
      <c r="D20" s="25">
        <v>1</v>
      </c>
      <c r="E20" s="51" t="s">
        <v>43</v>
      </c>
      <c r="F20" s="26" t="s">
        <v>42</v>
      </c>
      <c r="G20" s="27">
        <v>122900</v>
      </c>
      <c r="H20" s="53"/>
      <c r="I20" s="53">
        <v>12000</v>
      </c>
      <c r="J20" s="53"/>
      <c r="K20" s="27">
        <f t="shared" si="0"/>
        <v>134900</v>
      </c>
      <c r="L20" s="49" t="s">
        <v>77</v>
      </c>
      <c r="M20" s="12"/>
    </row>
    <row r="21" spans="1:13" s="11" customFormat="1" ht="26.25" customHeight="1" x14ac:dyDescent="0.15">
      <c r="A21" s="23">
        <v>14</v>
      </c>
      <c r="B21" s="24" t="s">
        <v>4</v>
      </c>
      <c r="C21" s="47" t="s">
        <v>40</v>
      </c>
      <c r="D21" s="25">
        <v>1</v>
      </c>
      <c r="E21" s="51" t="s">
        <v>71</v>
      </c>
      <c r="F21" s="26" t="s">
        <v>70</v>
      </c>
      <c r="G21" s="27">
        <v>4760</v>
      </c>
      <c r="H21" s="53"/>
      <c r="I21" s="53">
        <v>2500</v>
      </c>
      <c r="J21" s="53"/>
      <c r="K21" s="27">
        <f t="shared" si="0"/>
        <v>7260</v>
      </c>
      <c r="L21" s="49" t="s">
        <v>78</v>
      </c>
      <c r="M21" s="12"/>
    </row>
    <row r="22" spans="1:13" s="11" customFormat="1" ht="26.25" customHeight="1" x14ac:dyDescent="0.15">
      <c r="A22" s="23">
        <v>15</v>
      </c>
      <c r="B22" s="24" t="s">
        <v>4</v>
      </c>
      <c r="C22" s="47" t="s">
        <v>40</v>
      </c>
      <c r="D22" s="25">
        <v>1</v>
      </c>
      <c r="E22" s="51" t="s">
        <v>71</v>
      </c>
      <c r="F22" s="26" t="s">
        <v>52</v>
      </c>
      <c r="G22" s="27">
        <v>21705</v>
      </c>
      <c r="H22" s="53"/>
      <c r="I22" s="53">
        <v>9244</v>
      </c>
      <c r="J22" s="53"/>
      <c r="K22" s="27">
        <f t="shared" si="0"/>
        <v>30949</v>
      </c>
      <c r="L22" s="49" t="s">
        <v>78</v>
      </c>
      <c r="M22" s="12"/>
    </row>
    <row r="23" spans="1:13" s="11" customFormat="1" ht="26.25" customHeight="1" x14ac:dyDescent="0.15">
      <c r="A23" s="23">
        <v>16</v>
      </c>
      <c r="B23" s="24" t="s">
        <v>4</v>
      </c>
      <c r="C23" s="47" t="s">
        <v>40</v>
      </c>
      <c r="D23" s="25">
        <v>1</v>
      </c>
      <c r="E23" s="51" t="s">
        <v>71</v>
      </c>
      <c r="F23" s="26" t="s">
        <v>72</v>
      </c>
      <c r="G23" s="27">
        <v>104420</v>
      </c>
      <c r="H23" s="53"/>
      <c r="I23" s="53">
        <v>3516</v>
      </c>
      <c r="J23" s="53"/>
      <c r="K23" s="27">
        <f t="shared" si="0"/>
        <v>107936</v>
      </c>
      <c r="L23" s="49" t="s">
        <v>78</v>
      </c>
      <c r="M23" s="12"/>
    </row>
    <row r="24" spans="1:13" s="11" customFormat="1" ht="26.25" customHeight="1" x14ac:dyDescent="0.15">
      <c r="A24" s="23">
        <v>17</v>
      </c>
      <c r="B24" s="24" t="s">
        <v>3</v>
      </c>
      <c r="C24" s="47" t="s">
        <v>69</v>
      </c>
      <c r="D24" s="25">
        <v>1</v>
      </c>
      <c r="E24" s="51" t="s">
        <v>73</v>
      </c>
      <c r="F24" s="26" t="s">
        <v>81</v>
      </c>
      <c r="G24" s="27">
        <v>3258166</v>
      </c>
      <c r="H24" s="53"/>
      <c r="I24" s="53">
        <v>750000</v>
      </c>
      <c r="J24" s="53"/>
      <c r="K24" s="27">
        <f t="shared" si="0"/>
        <v>4008166</v>
      </c>
      <c r="L24" s="49" t="s">
        <v>74</v>
      </c>
      <c r="M24" s="12"/>
    </row>
    <row r="25" spans="1:13" s="11" customFormat="1" ht="30" customHeight="1" x14ac:dyDescent="0.15">
      <c r="A25" s="38"/>
      <c r="B25" s="39"/>
      <c r="C25" s="40"/>
      <c r="D25" s="41"/>
      <c r="E25" s="42"/>
      <c r="F25" s="42"/>
      <c r="G25" s="43"/>
      <c r="H25" s="43"/>
      <c r="I25" s="43"/>
      <c r="J25" s="43"/>
      <c r="K25" s="43"/>
      <c r="L25" s="44"/>
      <c r="M25" s="12"/>
    </row>
    <row r="26" spans="1:13" s="11" customFormat="1" ht="30" customHeight="1" x14ac:dyDescent="0.15">
      <c r="A26" s="38"/>
      <c r="B26" s="39"/>
      <c r="C26" s="40"/>
      <c r="D26" s="41"/>
      <c r="E26" s="42"/>
      <c r="F26" s="42"/>
      <c r="G26" s="43"/>
      <c r="H26" s="43"/>
      <c r="I26" s="43"/>
      <c r="J26" s="43"/>
      <c r="K26" s="43"/>
      <c r="L26" s="44"/>
      <c r="M26" s="12"/>
    </row>
    <row r="27" spans="1:13" s="11" customFormat="1" ht="30" customHeight="1" x14ac:dyDescent="0.15">
      <c r="A27" s="38"/>
      <c r="B27" s="39"/>
      <c r="C27" s="40"/>
      <c r="D27" s="41"/>
      <c r="E27" s="42"/>
      <c r="F27" s="42"/>
      <c r="G27" s="43"/>
      <c r="H27" s="43"/>
      <c r="I27" s="43"/>
      <c r="J27" s="43"/>
      <c r="K27" s="43"/>
      <c r="L27" s="44"/>
      <c r="M27" s="12"/>
    </row>
    <row r="28" spans="1:13" ht="15" customHeight="1" x14ac:dyDescent="0.15">
      <c r="A28" s="7"/>
      <c r="B28" s="8"/>
      <c r="C28" s="8"/>
      <c r="D28" s="8"/>
      <c r="E28" s="8"/>
      <c r="F28" s="8"/>
      <c r="G28" s="7"/>
      <c r="H28" s="7"/>
      <c r="I28" s="7"/>
      <c r="J28" s="7"/>
      <c r="K28" s="7"/>
      <c r="L28" s="9"/>
    </row>
    <row r="29" spans="1:13" ht="23.25" customHeight="1" x14ac:dyDescent="0.15">
      <c r="A29" s="16" t="s">
        <v>28</v>
      </c>
      <c r="C29" s="8"/>
      <c r="D29" s="8"/>
      <c r="E29" s="8"/>
      <c r="F29" s="8"/>
      <c r="G29" s="7"/>
      <c r="H29" s="7"/>
      <c r="I29" s="7"/>
      <c r="J29" s="7"/>
      <c r="K29" s="7"/>
      <c r="L29" s="9"/>
    </row>
    <row r="30" spans="1:13" ht="16.5" customHeight="1" thickBot="1" x14ac:dyDescent="0.2">
      <c r="A30" s="7"/>
      <c r="B30" s="6"/>
      <c r="C30" s="8"/>
      <c r="D30" s="8"/>
      <c r="E30" s="8"/>
      <c r="F30" s="8"/>
      <c r="G30" s="7"/>
      <c r="H30" s="7"/>
      <c r="I30" s="7"/>
      <c r="J30" s="7"/>
      <c r="K30" s="7"/>
      <c r="L30" s="15" t="s">
        <v>26</v>
      </c>
    </row>
    <row r="31" spans="1:13" ht="29.25" customHeight="1" x14ac:dyDescent="0.15">
      <c r="A31" s="13" t="s">
        <v>8</v>
      </c>
      <c r="B31" s="29" t="s">
        <v>20</v>
      </c>
      <c r="C31" s="57" t="s">
        <v>21</v>
      </c>
      <c r="D31" s="58"/>
      <c r="E31" s="29" t="s">
        <v>22</v>
      </c>
      <c r="F31" s="29" t="s">
        <v>6</v>
      </c>
      <c r="G31" s="58" t="s">
        <v>7</v>
      </c>
      <c r="H31" s="58"/>
      <c r="I31" s="58" t="s">
        <v>23</v>
      </c>
      <c r="J31" s="58"/>
      <c r="K31" s="29" t="s">
        <v>24</v>
      </c>
      <c r="L31" s="14" t="s">
        <v>25</v>
      </c>
    </row>
    <row r="32" spans="1:13" ht="66.75" customHeight="1" x14ac:dyDescent="0.15">
      <c r="A32" s="35">
        <v>1</v>
      </c>
      <c r="B32" s="36" t="s">
        <v>33</v>
      </c>
      <c r="C32" s="84" t="s">
        <v>35</v>
      </c>
      <c r="D32" s="85"/>
      <c r="E32" s="37" t="s">
        <v>34</v>
      </c>
      <c r="F32" s="37" t="s">
        <v>48</v>
      </c>
      <c r="G32" s="80" t="s">
        <v>47</v>
      </c>
      <c r="H32" s="81"/>
      <c r="I32" s="82">
        <v>1226584</v>
      </c>
      <c r="J32" s="83"/>
      <c r="K32" s="30">
        <v>1172684</v>
      </c>
      <c r="L32" s="34" t="s">
        <v>46</v>
      </c>
    </row>
    <row r="33" spans="1:12" ht="28.5" customHeight="1" thickBot="1" x14ac:dyDescent="0.2">
      <c r="A33" s="75" t="s">
        <v>5</v>
      </c>
      <c r="B33" s="76"/>
      <c r="C33" s="76"/>
      <c r="D33" s="76"/>
      <c r="E33" s="76"/>
      <c r="F33" s="76"/>
      <c r="G33" s="76"/>
      <c r="H33" s="77"/>
      <c r="I33" s="78">
        <f>SUM(I32:I32)</f>
        <v>1226584</v>
      </c>
      <c r="J33" s="79"/>
      <c r="K33" s="31">
        <f>SUM(K32:K32)</f>
        <v>1172684</v>
      </c>
      <c r="L33" s="10"/>
    </row>
  </sheetData>
  <mergeCells count="19">
    <mergeCell ref="A33:H33"/>
    <mergeCell ref="I33:J33"/>
    <mergeCell ref="G32:H32"/>
    <mergeCell ref="I32:J32"/>
    <mergeCell ref="C32:D32"/>
    <mergeCell ref="A1:L1"/>
    <mergeCell ref="C31:D31"/>
    <mergeCell ref="G31:H31"/>
    <mergeCell ref="I31:J31"/>
    <mergeCell ref="A5:C6"/>
    <mergeCell ref="B4:L4"/>
    <mergeCell ref="H5:K5"/>
    <mergeCell ref="G5:G6"/>
    <mergeCell ref="L5:L6"/>
    <mergeCell ref="E5:E6"/>
    <mergeCell ref="A2:K2"/>
    <mergeCell ref="A3:L3"/>
    <mergeCell ref="F5:F6"/>
    <mergeCell ref="D5:D6"/>
  </mergeCells>
  <phoneticPr fontId="2" type="noConversion"/>
  <printOptions horizontalCentered="1"/>
  <pageMargins left="0.27559055118110237" right="0.23622047244094491" top="0.39370078740157483" bottom="0.51181102362204722" header="0.23622047244094491" footer="0.15748031496062992"/>
  <pageSetup paperSize="12" scale="94" fitToHeight="5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2022년도 예산안</vt:lpstr>
      <vt:lpstr>'2022년도 예산안'!Print_Area</vt:lpstr>
      <vt:lpstr>'2022년도 예산안'!Print_Titles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2021-12-06T07:18:37Z</cp:lastPrinted>
  <dcterms:created xsi:type="dcterms:W3CDTF">2009-12-14T06:04:58Z</dcterms:created>
  <dcterms:modified xsi:type="dcterms:W3CDTF">2021-12-06T07:31:22Z</dcterms:modified>
</cp:coreProperties>
</file>